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showHorizontalScroll="0" showVerticalScroll="0" showSheetTabs="0" xWindow="360" yWindow="240" windowWidth="14940" windowHeight="8385" activeTab="0"/>
  </bookViews>
  <sheets>
    <sheet name="Principal" sheetId="1" r:id="rId1"/>
    <sheet name="Tabela Vapor Saturado" sheetId="2" state="veryHidden" r:id="rId2"/>
    <sheet name="Calculos" sheetId="3" state="veryHidden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<sst xmlns="http://schemas.openxmlformats.org/spreadsheetml/2006/main" count="42" uniqueCount="29">
  <si>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www.valsteam.com</t>
  </si>
  <si>
    <t>°C</t>
  </si>
  <si>
    <t>barg</t>
  </si>
  <si>
    <t>bar</t>
  </si>
  <si>
    <t>Temperature</t>
  </si>
  <si>
    <t>m3/Kg</t>
  </si>
  <si>
    <t>Kcal/Kg</t>
  </si>
  <si>
    <t>Gauge Pressure</t>
  </si>
  <si>
    <t>Absolute Pressure</t>
  </si>
  <si>
    <t>Specific Volume</t>
  </si>
  <si>
    <t>Specific Enthalpy of Liquid</t>
  </si>
  <si>
    <t>Specific Enthalpy of Vaporization</t>
  </si>
  <si>
    <t>Specific Enthalpy of Saturated Steam</t>
  </si>
  <si>
    <t>Linha pressão</t>
  </si>
  <si>
    <t>Gauge Pressure - Pm (bar)</t>
  </si>
  <si>
    <t>Absolute Pressure - Pa (bar)</t>
  </si>
  <si>
    <t>Temperature - T (°C)</t>
  </si>
  <si>
    <r>
      <t>Specific Volume - V (m</t>
    </r>
    <r>
      <rPr>
        <b/>
        <vertAlign val="superscript"/>
        <sz val="10"/>
        <color indexed="12"/>
        <rFont val="Arial"/>
        <family val="2"/>
      </rPr>
      <t>3</t>
    </r>
    <r>
      <rPr>
        <b/>
        <sz val="10"/>
        <color indexed="12"/>
        <rFont val="Arial"/>
        <family val="2"/>
      </rPr>
      <t>/Kg)</t>
    </r>
  </si>
  <si>
    <t>Specific Enthalpy of Liquid - he (Kcal/Kg)</t>
  </si>
  <si>
    <t>Specific Enthalpy of Vaporization - r (Kcal/Kg)</t>
  </si>
  <si>
    <t>Specific Enthalpy of Saturated Steam - hg (Kcal/Kg)</t>
  </si>
  <si>
    <t>PHYSICAL PROPERTIES OF SATURATED STEAM</t>
  </si>
  <si>
    <r>
      <t>Specific Volume - V (m</t>
    </r>
    <r>
      <rPr>
        <b/>
        <vertAlign val="superscript"/>
        <sz val="10"/>
        <color indexed="62"/>
        <rFont val="Arial"/>
        <family val="2"/>
      </rPr>
      <t>3</t>
    </r>
    <r>
      <rPr>
        <b/>
        <sz val="10"/>
        <color indexed="62"/>
        <rFont val="Arial"/>
        <family val="2"/>
      </rPr>
      <t>/Kg)</t>
    </r>
  </si>
  <si>
    <t>Specific Enthalpy of Liquid - he (KJ/Kg)</t>
  </si>
  <si>
    <t>Specific Enthalpy of Vaporization - r (KJ/Kg)</t>
  </si>
  <si>
    <t>Specific Enthalpy of Saturated Steam - hg (KJ/Kg)</t>
  </si>
  <si>
    <t>KJ/Kg</t>
  </si>
  <si>
    <t>adca@valsteam.com</t>
  </si>
  <si>
    <t>SFW.ST Rev. 00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</si>
</sst>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0.0"/>
    <numFmt numFmtId="181" formatCode="0.000"/>
    <numFmt numFmtId="182" formatCode="0.0000"/>
  </numFmts>
  <fonts count="48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12"/>
      <color indexed="62"/>
      <name val="Arial"/>
      <family val="2"/>
    </font>
    <font>
      <b/>
      <vertAlign val="superscript"/>
      <sz val="10"/>
      <color indexed="12"/>
      <name val="Arial"/>
      <family val="2"/>
    </font>
    <font>
      <b/>
      <sz val="10"/>
      <color indexed="62"/>
      <name val="Arial"/>
      <family val="2"/>
    </font>
    <font>
      <b/>
      <vertAlign val="superscript"/>
      <sz val="10"/>
      <color indexed="6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180" fontId="3" fillId="33" borderId="10" xfId="0" applyNumberFormat="1" applyFont="1" applyFill="1" applyBorder="1" applyAlignment="1" applyProtection="1">
      <alignment horizontal="center"/>
      <protection hidden="1"/>
    </xf>
    <xf numFmtId="2" fontId="11" fillId="0" borderId="10" xfId="0" applyNumberFormat="1" applyFont="1" applyBorder="1" applyAlignment="1" applyProtection="1">
      <alignment horizontal="center" vertical="center" wrapText="1"/>
      <protection hidden="1"/>
    </xf>
    <xf numFmtId="181" fontId="11" fillId="0" borderId="10" xfId="0" applyNumberFormat="1" applyFont="1" applyBorder="1" applyAlignment="1" applyProtection="1">
      <alignment horizontal="center" vertical="center" wrapText="1"/>
      <protection hidden="1"/>
    </xf>
    <xf numFmtId="180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181" fontId="0" fillId="0" borderId="10" xfId="0" applyNumberFormat="1" applyBorder="1" applyAlignment="1" applyProtection="1">
      <alignment horizontal="center"/>
      <protection hidden="1"/>
    </xf>
    <xf numFmtId="180" fontId="0" fillId="0" borderId="10" xfId="0" applyNumberFormat="1" applyBorder="1" applyAlignment="1" applyProtection="1">
      <alignment horizontal="center"/>
      <protection hidden="1"/>
    </xf>
    <xf numFmtId="180" fontId="0" fillId="0" borderId="10" xfId="0" applyNumberFormat="1" applyBorder="1" applyAlignment="1" applyProtection="1">
      <alignment/>
      <protection hidden="1"/>
    </xf>
    <xf numFmtId="180" fontId="0" fillId="0" borderId="0" xfId="0" applyNumberFormat="1" applyAlignment="1" applyProtection="1">
      <alignment horizontal="center"/>
      <protection hidden="1"/>
    </xf>
    <xf numFmtId="182" fontId="0" fillId="0" borderId="10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181" fontId="0" fillId="0" borderId="11" xfId="0" applyNumberFormat="1" applyBorder="1" applyAlignment="1" applyProtection="1">
      <alignment horizontal="center"/>
      <protection hidden="1"/>
    </xf>
    <xf numFmtId="180" fontId="0" fillId="0" borderId="11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81" fontId="0" fillId="0" borderId="0" xfId="0" applyNumberFormat="1" applyBorder="1" applyAlignment="1" applyProtection="1">
      <alignment horizontal="center"/>
      <protection hidden="1"/>
    </xf>
    <xf numFmtId="180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81" fontId="0" fillId="0" borderId="0" xfId="0" applyNumberFormat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1" fillId="34" borderId="15" xfId="53" applyFont="1" applyFill="1" applyBorder="1" applyAlignment="1" applyProtection="1">
      <alignment horizontal="right" vertical="top"/>
      <protection hidden="1"/>
    </xf>
    <xf numFmtId="0" fontId="1" fillId="34" borderId="0" xfId="53" applyFont="1" applyFill="1" applyBorder="1" applyAlignment="1" applyProtection="1">
      <alignment horizontal="right" vertical="top"/>
      <protection hidden="1"/>
    </xf>
    <xf numFmtId="0" fontId="1" fillId="34" borderId="0" xfId="53" applyFont="1" applyFill="1" applyBorder="1" applyAlignment="1" applyProtection="1">
      <alignment horizontal="center" vertical="top"/>
      <protection hidden="1"/>
    </xf>
    <xf numFmtId="0" fontId="1" fillId="34" borderId="16" xfId="53" applyFont="1" applyFill="1" applyBorder="1" applyAlignment="1" applyProtection="1">
      <alignment horizontal="left" vertical="top"/>
      <protection hidden="1"/>
    </xf>
    <xf numFmtId="0" fontId="3" fillId="34" borderId="0" xfId="0" applyFont="1" applyFill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5" fillId="33" borderId="20" xfId="0" applyFont="1" applyFill="1" applyBorder="1" applyAlignment="1" applyProtection="1">
      <alignment/>
      <protection hidden="1"/>
    </xf>
    <xf numFmtId="0" fontId="3" fillId="33" borderId="20" xfId="0" applyFont="1" applyFill="1" applyBorder="1" applyAlignment="1" applyProtection="1">
      <alignment/>
      <protection hidden="1"/>
    </xf>
    <xf numFmtId="0" fontId="3" fillId="33" borderId="21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5" borderId="22" xfId="0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180" fontId="3" fillId="33" borderId="0" xfId="0" applyNumberFormat="1" applyFont="1" applyFill="1" applyBorder="1" applyAlignment="1" applyProtection="1">
      <alignment horizontal="center"/>
      <protection hidden="1"/>
    </xf>
    <xf numFmtId="180" fontId="3" fillId="35" borderId="22" xfId="0" applyNumberFormat="1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 locked="0"/>
    </xf>
    <xf numFmtId="0" fontId="9" fillId="33" borderId="15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33" borderId="16" xfId="0" applyFont="1" applyFill="1" applyBorder="1" applyAlignment="1" applyProtection="1">
      <alignment horizontal="center"/>
      <protection hidden="1"/>
    </xf>
    <xf numFmtId="0" fontId="6" fillId="33" borderId="24" xfId="0" applyFont="1" applyFill="1" applyBorder="1" applyAlignment="1" applyProtection="1">
      <alignment horizontal="right"/>
      <protection hidden="1"/>
    </xf>
    <xf numFmtId="0" fontId="6" fillId="33" borderId="25" xfId="0" applyFont="1" applyFill="1" applyBorder="1" applyAlignment="1" applyProtection="1">
      <alignment horizontal="right"/>
      <protection hidden="1"/>
    </xf>
    <xf numFmtId="0" fontId="1" fillId="34" borderId="26" xfId="53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1</xdr:row>
      <xdr:rowOff>57150</xdr:rowOff>
    </xdr:from>
    <xdr:to>
      <xdr:col>8</xdr:col>
      <xdr:colOff>247650</xdr:colOff>
      <xdr:row>5</xdr:row>
      <xdr:rowOff>38100</xdr:rowOff>
    </xdr:to>
    <xdr:pic>
      <xdr:nvPicPr>
        <xdr:cNvPr id="1" name="Picture 1" descr="\\NTVALSTEAM\Company\02.Helder Miranda\LOGOS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28600"/>
          <a:ext cx="1266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85725</xdr:rowOff>
    </xdr:from>
    <xdr:to>
      <xdr:col>2</xdr:col>
      <xdr:colOff>590550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771525" y="790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ca@valsteam.com" TargetMode="External" /><Relationship Id="rId2" Type="http://schemas.openxmlformats.org/officeDocument/2006/relationships/hyperlink" Target="mailto:adca@valsteam.com" TargetMode="External" /><Relationship Id="rId3" Type="http://schemas.openxmlformats.org/officeDocument/2006/relationships/hyperlink" Target="http://www.valsteam.com/" TargetMode="External" /><Relationship Id="rId4" Type="http://schemas.openxmlformats.org/officeDocument/2006/relationships/hyperlink" Target="http://www.valsteam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showGridLines="0" showRowColHeaders="0" showZeros="0" tabSelected="1" showOutlineSymbols="0" zoomScalePageLayoutView="0" workbookViewId="0" topLeftCell="A1">
      <selection activeCell="K13" sqref="K13"/>
    </sheetView>
  </sheetViews>
  <sheetFormatPr defaultColWidth="9.140625" defaultRowHeight="12.75"/>
  <cols>
    <col min="1" max="1" width="5.140625" style="30" customWidth="1"/>
    <col min="2" max="2" width="3.00390625" style="30" customWidth="1"/>
    <col min="3" max="3" width="3.8515625" style="30" customWidth="1"/>
    <col min="4" max="4" width="9.140625" style="30" customWidth="1"/>
    <col min="5" max="5" width="18.8515625" style="30" customWidth="1"/>
    <col min="6" max="6" width="3.140625" style="30" customWidth="1"/>
    <col min="7" max="7" width="4.28125" style="30" customWidth="1"/>
    <col min="8" max="8" width="13.140625" style="30" customWidth="1"/>
    <col min="9" max="9" width="6.00390625" style="30" customWidth="1"/>
    <col min="10" max="10" width="7.00390625" style="30" customWidth="1"/>
    <col min="11" max="11" width="13.140625" style="30" customWidth="1"/>
    <col min="12" max="12" width="14.57421875" style="30" customWidth="1"/>
    <col min="13" max="16384" width="9.140625" style="30" customWidth="1"/>
  </cols>
  <sheetData>
    <row r="1" ht="13.5" thickBot="1"/>
    <row r="2" spans="2:12" ht="12.75">
      <c r="B2" s="31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2:12" ht="12.75">
      <c r="B3" s="34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2:12" ht="12.75">
      <c r="B4" s="34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2:12" ht="12.75">
      <c r="B5" s="34"/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2" s="41" customFormat="1" ht="18" customHeight="1">
      <c r="B6" s="37"/>
      <c r="C6" s="38"/>
      <c r="D6" s="38"/>
      <c r="E6" s="76" t="s">
        <v>0</v>
      </c>
      <c r="F6" s="76"/>
      <c r="G6" s="76"/>
      <c r="H6" s="39"/>
      <c r="I6" s="76" t="s">
        <v>27</v>
      </c>
      <c r="J6" s="76"/>
      <c r="K6" s="76"/>
      <c r="L6" s="40"/>
    </row>
    <row r="7" spans="2:12" ht="12.75">
      <c r="B7" s="42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2:12" ht="15.75">
      <c r="B8" s="71" t="s">
        <v>21</v>
      </c>
      <c r="C8" s="72"/>
      <c r="D8" s="72"/>
      <c r="E8" s="72"/>
      <c r="F8" s="72"/>
      <c r="G8" s="72"/>
      <c r="H8" s="72"/>
      <c r="I8" s="72"/>
      <c r="J8" s="72"/>
      <c r="K8" s="72"/>
      <c r="L8" s="73"/>
    </row>
    <row r="9" spans="2:12" ht="12.75">
      <c r="B9" s="45"/>
      <c r="C9" s="46"/>
      <c r="D9" s="46"/>
      <c r="E9" s="46"/>
      <c r="F9" s="46"/>
      <c r="G9" s="46"/>
      <c r="H9" s="70"/>
      <c r="I9" s="46"/>
      <c r="J9" s="46"/>
      <c r="K9" s="46"/>
      <c r="L9" s="47"/>
    </row>
    <row r="10" spans="2:12" ht="15.75" customHeight="1">
      <c r="B10" s="45"/>
      <c r="C10" s="46"/>
      <c r="D10" s="48" t="s">
        <v>7</v>
      </c>
      <c r="E10" s="46"/>
      <c r="F10" s="46"/>
      <c r="G10" s="46"/>
      <c r="H10" s="70">
        <v>17</v>
      </c>
      <c r="I10" s="49" t="s">
        <v>2</v>
      </c>
      <c r="J10" s="46"/>
      <c r="K10" s="46"/>
      <c r="L10" s="47"/>
    </row>
    <row r="11" spans="2:12" ht="6" customHeight="1">
      <c r="B11" s="45"/>
      <c r="C11" s="46"/>
      <c r="D11" s="48"/>
      <c r="E11" s="46"/>
      <c r="F11" s="46"/>
      <c r="G11" s="46"/>
      <c r="H11" s="46"/>
      <c r="I11" s="49"/>
      <c r="J11" s="46"/>
      <c r="K11" s="46"/>
      <c r="L11" s="47"/>
    </row>
    <row r="12" spans="2:12" ht="6" customHeight="1" thickBot="1">
      <c r="B12" s="50"/>
      <c r="C12" s="51"/>
      <c r="D12" s="51"/>
      <c r="E12" s="51"/>
      <c r="F12" s="51"/>
      <c r="G12" s="51"/>
      <c r="H12" s="51"/>
      <c r="I12" s="52"/>
      <c r="J12" s="51"/>
      <c r="K12" s="53"/>
      <c r="L12" s="54"/>
    </row>
    <row r="13" spans="2:12" ht="12.75" customHeight="1" thickBot="1">
      <c r="B13" s="45"/>
      <c r="C13" s="55"/>
      <c r="D13" s="48" t="s">
        <v>8</v>
      </c>
      <c r="E13" s="46"/>
      <c r="F13" s="56"/>
      <c r="G13" s="46"/>
      <c r="H13" s="57">
        <f>Calculos!E3</f>
        <v>2.413</v>
      </c>
      <c r="I13" s="49" t="s">
        <v>3</v>
      </c>
      <c r="J13" s="58"/>
      <c r="K13" s="49"/>
      <c r="L13" s="47"/>
    </row>
    <row r="14" spans="2:12" ht="6" customHeight="1" thickBot="1">
      <c r="B14" s="45"/>
      <c r="C14" s="59"/>
      <c r="D14" s="60"/>
      <c r="E14" s="61"/>
      <c r="F14" s="61"/>
      <c r="G14" s="61"/>
      <c r="H14" s="61"/>
      <c r="I14" s="62"/>
      <c r="J14" s="61"/>
      <c r="K14" s="61"/>
      <c r="L14" s="63"/>
    </row>
    <row r="15" spans="2:12" ht="13.5" thickBot="1">
      <c r="B15" s="45"/>
      <c r="C15" s="46"/>
      <c r="D15" s="48" t="s">
        <v>4</v>
      </c>
      <c r="E15" s="46"/>
      <c r="F15" s="46"/>
      <c r="G15" s="46"/>
      <c r="H15" s="57">
        <f>Calculos!F3</f>
        <v>126.3</v>
      </c>
      <c r="I15" s="49" t="s">
        <v>1</v>
      </c>
      <c r="J15" s="46"/>
      <c r="K15" s="46"/>
      <c r="L15" s="47"/>
    </row>
    <row r="16" spans="2:12" ht="6" customHeight="1" thickBot="1">
      <c r="B16" s="45"/>
      <c r="C16" s="46"/>
      <c r="D16" s="48"/>
      <c r="E16" s="46"/>
      <c r="F16" s="46"/>
      <c r="G16" s="46"/>
      <c r="H16" s="56"/>
      <c r="I16" s="49"/>
      <c r="J16" s="46"/>
      <c r="K16" s="46"/>
      <c r="L16" s="47"/>
    </row>
    <row r="17" spans="2:12" ht="12.75" customHeight="1" thickBot="1">
      <c r="B17" s="45"/>
      <c r="C17" s="46"/>
      <c r="D17" s="48" t="s">
        <v>9</v>
      </c>
      <c r="E17" s="46"/>
      <c r="F17" s="46"/>
      <c r="G17" s="46"/>
      <c r="H17" s="57">
        <f>Calculos!G3</f>
        <v>0.743</v>
      </c>
      <c r="I17" s="49" t="s">
        <v>5</v>
      </c>
      <c r="J17" s="46"/>
      <c r="K17" s="46"/>
      <c r="L17" s="47"/>
    </row>
    <row r="18" spans="2:12" ht="6" customHeight="1" thickBot="1">
      <c r="B18" s="45"/>
      <c r="C18" s="46"/>
      <c r="D18" s="48"/>
      <c r="E18" s="46"/>
      <c r="F18" s="46"/>
      <c r="G18" s="46"/>
      <c r="H18" s="64"/>
      <c r="I18" s="49"/>
      <c r="J18" s="46"/>
      <c r="K18" s="46"/>
      <c r="L18" s="47"/>
    </row>
    <row r="19" spans="2:12" ht="12.75" customHeight="1" thickBot="1">
      <c r="B19" s="45"/>
      <c r="C19" s="46"/>
      <c r="D19" s="48" t="s">
        <v>10</v>
      </c>
      <c r="E19" s="46"/>
      <c r="F19" s="46"/>
      <c r="G19" s="46"/>
      <c r="H19" s="57">
        <f>Calculos!H3</f>
        <v>126.8</v>
      </c>
      <c r="I19" s="49" t="s">
        <v>6</v>
      </c>
      <c r="J19" s="46"/>
      <c r="K19" s="65">
        <f>Calculos!I3</f>
        <v>530.8862399999999</v>
      </c>
      <c r="L19" s="66" t="s">
        <v>26</v>
      </c>
    </row>
    <row r="20" spans="2:12" ht="6" customHeight="1" thickBot="1">
      <c r="B20" s="45"/>
      <c r="C20" s="46"/>
      <c r="D20" s="48"/>
      <c r="E20" s="46"/>
      <c r="F20" s="46"/>
      <c r="G20" s="46"/>
      <c r="H20" s="56"/>
      <c r="I20" s="49"/>
      <c r="J20" s="46"/>
      <c r="K20" s="46"/>
      <c r="L20" s="66"/>
    </row>
    <row r="21" spans="2:12" ht="12.75" customHeight="1" thickBot="1">
      <c r="B21" s="45"/>
      <c r="C21" s="46"/>
      <c r="D21" s="48" t="s">
        <v>11</v>
      </c>
      <c r="E21" s="46"/>
      <c r="F21" s="46"/>
      <c r="G21" s="46"/>
      <c r="H21" s="57">
        <f>Calculos!J3</f>
        <v>522.2</v>
      </c>
      <c r="I21" s="49" t="s">
        <v>6</v>
      </c>
      <c r="J21" s="46"/>
      <c r="K21" s="65">
        <f>Calculos!K3</f>
        <v>2186.3469600000003</v>
      </c>
      <c r="L21" s="66" t="s">
        <v>26</v>
      </c>
    </row>
    <row r="22" spans="2:12" ht="6" customHeight="1" thickBot="1">
      <c r="B22" s="45"/>
      <c r="C22" s="46"/>
      <c r="D22" s="46"/>
      <c r="E22" s="46"/>
      <c r="F22" s="46"/>
      <c r="G22" s="46"/>
      <c r="H22" s="56"/>
      <c r="I22" s="49"/>
      <c r="J22" s="46"/>
      <c r="K22" s="46"/>
      <c r="L22" s="47"/>
    </row>
    <row r="23" spans="2:12" ht="13.5" thickBot="1">
      <c r="B23" s="45"/>
      <c r="C23" s="46"/>
      <c r="D23" s="48" t="s">
        <v>12</v>
      </c>
      <c r="E23" s="46"/>
      <c r="F23" s="46"/>
      <c r="G23" s="46"/>
      <c r="H23" s="57">
        <f>Calculos!L3</f>
        <v>649</v>
      </c>
      <c r="I23" s="49" t="s">
        <v>6</v>
      </c>
      <c r="J23" s="46"/>
      <c r="K23" s="65">
        <f>Calculos!M3</f>
        <v>2717.2332</v>
      </c>
      <c r="L23" s="66" t="s">
        <v>26</v>
      </c>
    </row>
    <row r="24" spans="2:12" ht="21" customHeight="1" thickBot="1">
      <c r="B24" s="67"/>
      <c r="C24" s="68"/>
      <c r="D24" s="68"/>
      <c r="E24" s="68"/>
      <c r="F24" s="68"/>
      <c r="G24" s="68"/>
      <c r="H24" s="68"/>
      <c r="I24" s="68"/>
      <c r="J24" s="68"/>
      <c r="K24" s="74" t="s">
        <v>28</v>
      </c>
      <c r="L24" s="75"/>
    </row>
    <row r="25" spans="2:12" ht="12.75">
      <c r="B25" s="35"/>
      <c r="C25" s="69"/>
      <c r="D25" s="35"/>
      <c r="E25" s="35"/>
      <c r="F25" s="35"/>
      <c r="G25" s="35"/>
      <c r="H25" s="35"/>
      <c r="I25" s="35"/>
      <c r="J25" s="35"/>
      <c r="K25" s="35"/>
      <c r="L25" s="35"/>
    </row>
    <row r="26" spans="2:12" ht="12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</sheetData>
  <sheetProtection password="D003" sheet="1" objects="1" scenarios="1"/>
  <mergeCells count="4">
    <mergeCell ref="B8:L8"/>
    <mergeCell ref="K24:L24"/>
    <mergeCell ref="E6:G6"/>
    <mergeCell ref="I6:K6"/>
  </mergeCells>
  <hyperlinks>
    <hyperlink ref="I6" r:id="rId1" display="adca@valsteam.com"/>
    <hyperlink ref="I6:L6" r:id="rId2" display="adca@valsteam.com"/>
    <hyperlink ref="E6" r:id="rId3" display="www.valsteam.com"/>
    <hyperlink ref="E6:G6" r:id="rId4" display="www.valsteam.com"/>
  </hyperlinks>
  <printOptions/>
  <pageMargins left="0.75" right="0.75" top="1" bottom="1" header="0" footer="0"/>
  <pageSetup horizontalDpi="600" verticalDpi="600" orientation="portrait" paperSize="9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7109375" style="28" customWidth="1"/>
    <col min="2" max="2" width="18.7109375" style="29" customWidth="1"/>
    <col min="3" max="3" width="18.7109375" style="20" customWidth="1"/>
    <col min="4" max="4" width="18.7109375" style="29" customWidth="1"/>
    <col min="5" max="9" width="18.7109375" style="20" customWidth="1"/>
    <col min="10" max="10" width="23.28125" style="8" customWidth="1"/>
    <col min="11" max="16384" width="9.140625" style="8" customWidth="1"/>
  </cols>
  <sheetData>
    <row r="1" spans="1:10" s="15" customFormat="1" ht="48.75" customHeight="1">
      <c r="A1" s="12" t="s">
        <v>14</v>
      </c>
      <c r="B1" s="13" t="s">
        <v>15</v>
      </c>
      <c r="C1" s="14" t="s">
        <v>16</v>
      </c>
      <c r="D1" s="13" t="s">
        <v>22</v>
      </c>
      <c r="E1" s="14" t="s">
        <v>18</v>
      </c>
      <c r="F1" s="14" t="s">
        <v>23</v>
      </c>
      <c r="G1" s="14" t="s">
        <v>19</v>
      </c>
      <c r="H1" s="14" t="s">
        <v>24</v>
      </c>
      <c r="I1" s="14" t="s">
        <v>20</v>
      </c>
      <c r="J1" s="14" t="s">
        <v>25</v>
      </c>
    </row>
    <row r="2" spans="1:10" ht="12.75">
      <c r="A2" s="16">
        <v>0</v>
      </c>
      <c r="B2" s="17">
        <v>1.013</v>
      </c>
      <c r="C2" s="18">
        <v>100</v>
      </c>
      <c r="D2" s="17">
        <v>1.673</v>
      </c>
      <c r="E2" s="18">
        <v>100.1</v>
      </c>
      <c r="F2" s="18">
        <f>E2*4.1868</f>
        <v>419.09867999999994</v>
      </c>
      <c r="G2" s="18">
        <v>539.4</v>
      </c>
      <c r="H2" s="18">
        <f>G2*4.1868</f>
        <v>2258.35992</v>
      </c>
      <c r="I2" s="18">
        <v>639.5</v>
      </c>
      <c r="J2" s="19">
        <f>I2*4.1868</f>
        <v>2677.4586</v>
      </c>
    </row>
    <row r="3" spans="1:10" ht="12.75">
      <c r="A3" s="16">
        <v>0.05</v>
      </c>
      <c r="B3" s="17">
        <v>1.063</v>
      </c>
      <c r="C3" s="18">
        <v>101.4</v>
      </c>
      <c r="D3" s="17">
        <v>1.601</v>
      </c>
      <c r="E3" s="18">
        <v>101.5</v>
      </c>
      <c r="F3" s="18">
        <f aca="true" t="shared" si="0" ref="F3:F66">E3*4.1868</f>
        <v>424.9602</v>
      </c>
      <c r="G3" s="18">
        <v>538.4</v>
      </c>
      <c r="H3" s="18">
        <f aca="true" t="shared" si="1" ref="H3:H66">G3*4.1868</f>
        <v>2254.17312</v>
      </c>
      <c r="I3" s="18">
        <v>639.9</v>
      </c>
      <c r="J3" s="19">
        <f aca="true" t="shared" si="2" ref="J3:J66">I3*4.1868</f>
        <v>2679.13332</v>
      </c>
    </row>
    <row r="4" spans="1:10" ht="12.75">
      <c r="A4" s="16">
        <v>0.1</v>
      </c>
      <c r="B4" s="17">
        <v>1.113</v>
      </c>
      <c r="C4" s="18">
        <v>102.6</v>
      </c>
      <c r="D4" s="17">
        <v>1.533</v>
      </c>
      <c r="E4" s="18">
        <v>102.8</v>
      </c>
      <c r="F4" s="18">
        <f t="shared" si="0"/>
        <v>430.40304</v>
      </c>
      <c r="G4" s="18">
        <v>537.7</v>
      </c>
      <c r="H4" s="18">
        <f t="shared" si="1"/>
        <v>2251.24236</v>
      </c>
      <c r="I4" s="18">
        <v>640.5</v>
      </c>
      <c r="J4" s="19">
        <f t="shared" si="2"/>
        <v>2681.6454</v>
      </c>
    </row>
    <row r="5" spans="1:10" ht="12.75">
      <c r="A5" s="16">
        <v>0.15</v>
      </c>
      <c r="B5" s="17">
        <v>1.163</v>
      </c>
      <c r="C5" s="18">
        <v>105.1</v>
      </c>
      <c r="D5" s="17">
        <v>1.471</v>
      </c>
      <c r="E5" s="18">
        <v>104.1</v>
      </c>
      <c r="F5" s="18">
        <f t="shared" si="0"/>
        <v>435.84587999999997</v>
      </c>
      <c r="G5" s="18">
        <v>536.9</v>
      </c>
      <c r="H5" s="18">
        <f t="shared" si="1"/>
        <v>2247.89292</v>
      </c>
      <c r="I5" s="18">
        <v>641</v>
      </c>
      <c r="J5" s="19">
        <f t="shared" si="2"/>
        <v>2683.7388</v>
      </c>
    </row>
    <row r="6" spans="1:10" ht="12.75">
      <c r="A6" s="16">
        <v>0.2</v>
      </c>
      <c r="B6" s="17">
        <v>1.213</v>
      </c>
      <c r="C6" s="18">
        <v>106.2</v>
      </c>
      <c r="D6" s="17">
        <v>1.414</v>
      </c>
      <c r="E6" s="18">
        <v>105.3</v>
      </c>
      <c r="F6" s="18">
        <f t="shared" si="0"/>
        <v>440.87003999999996</v>
      </c>
      <c r="G6" s="18">
        <v>536.2</v>
      </c>
      <c r="H6" s="18">
        <f t="shared" si="1"/>
        <v>2244.96216</v>
      </c>
      <c r="I6" s="18">
        <v>641.5</v>
      </c>
      <c r="J6" s="19">
        <f t="shared" si="2"/>
        <v>2685.8322</v>
      </c>
    </row>
    <row r="7" spans="1:10" ht="12.75">
      <c r="A7" s="16">
        <v>0.3</v>
      </c>
      <c r="B7" s="17">
        <v>1.313</v>
      </c>
      <c r="C7" s="18">
        <v>107.4</v>
      </c>
      <c r="D7" s="17">
        <v>1.312</v>
      </c>
      <c r="E7" s="18">
        <v>107.6</v>
      </c>
      <c r="F7" s="18">
        <f t="shared" si="0"/>
        <v>450.49967999999996</v>
      </c>
      <c r="G7" s="18">
        <v>534.7</v>
      </c>
      <c r="H7" s="18">
        <f t="shared" si="1"/>
        <v>2238.68196</v>
      </c>
      <c r="I7" s="18">
        <v>642.3</v>
      </c>
      <c r="J7" s="19">
        <f t="shared" si="2"/>
        <v>2689.18164</v>
      </c>
    </row>
    <row r="8" spans="1:10" ht="12.75">
      <c r="A8" s="16">
        <v>0.4</v>
      </c>
      <c r="B8" s="17">
        <v>1.413</v>
      </c>
      <c r="C8" s="18">
        <v>109.5</v>
      </c>
      <c r="D8" s="17">
        <v>1.225</v>
      </c>
      <c r="E8" s="18">
        <v>109.8</v>
      </c>
      <c r="F8" s="18">
        <f t="shared" si="0"/>
        <v>459.71063999999996</v>
      </c>
      <c r="G8" s="18">
        <v>533.3</v>
      </c>
      <c r="H8" s="18">
        <f t="shared" si="1"/>
        <v>2232.8204399999995</v>
      </c>
      <c r="I8" s="18">
        <v>643.1</v>
      </c>
      <c r="J8" s="19">
        <f t="shared" si="2"/>
        <v>2692.53108</v>
      </c>
    </row>
    <row r="9" spans="1:10" ht="12.75">
      <c r="A9" s="16">
        <v>0.5</v>
      </c>
      <c r="B9" s="17">
        <v>1.513</v>
      </c>
      <c r="C9" s="18">
        <v>111.6</v>
      </c>
      <c r="D9" s="17">
        <v>1.149</v>
      </c>
      <c r="E9" s="18">
        <v>111.9</v>
      </c>
      <c r="F9" s="18">
        <f t="shared" si="0"/>
        <v>468.50292</v>
      </c>
      <c r="G9" s="18">
        <v>531.9</v>
      </c>
      <c r="H9" s="18">
        <f t="shared" si="1"/>
        <v>2226.95892</v>
      </c>
      <c r="I9" s="18">
        <v>643.8</v>
      </c>
      <c r="J9" s="19">
        <f t="shared" si="2"/>
        <v>2695.46184</v>
      </c>
    </row>
    <row r="10" spans="1:10" ht="12.75">
      <c r="A10" s="16">
        <v>0.6</v>
      </c>
      <c r="B10" s="17">
        <v>1.613</v>
      </c>
      <c r="C10" s="18">
        <v>113.5</v>
      </c>
      <c r="D10" s="17">
        <v>1.038</v>
      </c>
      <c r="E10" s="18">
        <v>113.8</v>
      </c>
      <c r="F10" s="18">
        <f t="shared" si="0"/>
        <v>476.45784</v>
      </c>
      <c r="G10" s="18">
        <v>530.6</v>
      </c>
      <c r="H10" s="18">
        <f t="shared" si="1"/>
        <v>2221.51608</v>
      </c>
      <c r="I10" s="18">
        <v>644.4</v>
      </c>
      <c r="J10" s="19">
        <f t="shared" si="2"/>
        <v>2697.97392</v>
      </c>
    </row>
    <row r="11" spans="1:10" ht="12.75">
      <c r="A11" s="16">
        <v>0.7</v>
      </c>
      <c r="B11" s="17">
        <v>1.713</v>
      </c>
      <c r="C11" s="18">
        <v>115.4</v>
      </c>
      <c r="D11" s="17">
        <v>1.024</v>
      </c>
      <c r="E11" s="18">
        <v>115.7</v>
      </c>
      <c r="F11" s="18">
        <f t="shared" si="0"/>
        <v>484.41276</v>
      </c>
      <c r="G11" s="18">
        <v>529.5</v>
      </c>
      <c r="H11" s="18">
        <f t="shared" si="1"/>
        <v>2216.9105999999997</v>
      </c>
      <c r="I11" s="18">
        <v>645.2</v>
      </c>
      <c r="J11" s="19">
        <f t="shared" si="2"/>
        <v>2701.3233600000003</v>
      </c>
    </row>
    <row r="12" spans="1:10" ht="12.75">
      <c r="A12" s="16">
        <v>0.8</v>
      </c>
      <c r="B12" s="17">
        <v>1.813</v>
      </c>
      <c r="C12" s="18">
        <v>117.1</v>
      </c>
      <c r="D12" s="17">
        <v>0.971</v>
      </c>
      <c r="E12" s="18">
        <v>117.5</v>
      </c>
      <c r="F12" s="18">
        <f t="shared" si="0"/>
        <v>491.94899999999996</v>
      </c>
      <c r="G12" s="18">
        <v>528.3</v>
      </c>
      <c r="H12" s="18">
        <f t="shared" si="1"/>
        <v>2211.8864399999998</v>
      </c>
      <c r="I12" s="18">
        <v>645.8</v>
      </c>
      <c r="J12" s="19">
        <f t="shared" si="2"/>
        <v>2703.83544</v>
      </c>
    </row>
    <row r="13" spans="1:10" ht="12.75">
      <c r="A13" s="16">
        <v>0.9</v>
      </c>
      <c r="B13" s="17">
        <v>1.913</v>
      </c>
      <c r="C13" s="18">
        <v>118.8</v>
      </c>
      <c r="D13" s="17">
        <v>0.923</v>
      </c>
      <c r="E13" s="18">
        <v>119.2</v>
      </c>
      <c r="F13" s="18">
        <f t="shared" si="0"/>
        <v>499.06656</v>
      </c>
      <c r="G13" s="18">
        <v>527.1</v>
      </c>
      <c r="H13" s="18">
        <f t="shared" si="1"/>
        <v>2206.86228</v>
      </c>
      <c r="I13" s="18">
        <v>646.3</v>
      </c>
      <c r="J13" s="19">
        <f t="shared" si="2"/>
        <v>2705.9288399999996</v>
      </c>
    </row>
    <row r="14" spans="1:10" ht="12.75">
      <c r="A14" s="16">
        <v>1</v>
      </c>
      <c r="B14" s="17">
        <v>2.013</v>
      </c>
      <c r="C14" s="18">
        <v>120.4</v>
      </c>
      <c r="D14" s="17">
        <v>0.881</v>
      </c>
      <c r="E14" s="18">
        <v>120.8</v>
      </c>
      <c r="F14" s="18">
        <f t="shared" si="0"/>
        <v>505.76543999999996</v>
      </c>
      <c r="G14" s="18">
        <v>526</v>
      </c>
      <c r="H14" s="18">
        <f t="shared" si="1"/>
        <v>2202.2568</v>
      </c>
      <c r="I14" s="18">
        <v>646.8</v>
      </c>
      <c r="J14" s="19">
        <f t="shared" si="2"/>
        <v>2708.02224</v>
      </c>
    </row>
    <row r="15" spans="1:10" ht="12.75">
      <c r="A15" s="16">
        <v>1.1</v>
      </c>
      <c r="B15" s="17">
        <v>2.113</v>
      </c>
      <c r="C15" s="18">
        <v>121.9</v>
      </c>
      <c r="D15" s="17">
        <v>0.841</v>
      </c>
      <c r="E15" s="18">
        <v>122.4</v>
      </c>
      <c r="F15" s="18">
        <f t="shared" si="0"/>
        <v>512.46432</v>
      </c>
      <c r="G15" s="18">
        <v>525.1</v>
      </c>
      <c r="H15" s="18">
        <f t="shared" si="1"/>
        <v>2198.48868</v>
      </c>
      <c r="I15" s="18">
        <v>647.5</v>
      </c>
      <c r="J15" s="19">
        <f t="shared" si="2"/>
        <v>2710.953</v>
      </c>
    </row>
    <row r="16" spans="1:10" ht="12.75">
      <c r="A16" s="16">
        <v>1.2</v>
      </c>
      <c r="B16" s="17">
        <v>2.213</v>
      </c>
      <c r="C16" s="18">
        <v>123.4</v>
      </c>
      <c r="D16" s="17">
        <v>0.806</v>
      </c>
      <c r="E16" s="18">
        <v>124</v>
      </c>
      <c r="F16" s="18">
        <f t="shared" si="0"/>
        <v>519.1632</v>
      </c>
      <c r="G16" s="18">
        <v>524.1</v>
      </c>
      <c r="H16" s="18">
        <f t="shared" si="1"/>
        <v>2194.30188</v>
      </c>
      <c r="I16" s="18">
        <v>648.1</v>
      </c>
      <c r="J16" s="19">
        <f t="shared" si="2"/>
        <v>2713.46508</v>
      </c>
    </row>
    <row r="17" spans="1:10" ht="12.75">
      <c r="A17" s="16">
        <v>1.3</v>
      </c>
      <c r="B17" s="17">
        <v>2.313</v>
      </c>
      <c r="C17" s="18">
        <v>124.9</v>
      </c>
      <c r="D17" s="17">
        <v>0.773</v>
      </c>
      <c r="E17" s="18">
        <v>125.4</v>
      </c>
      <c r="F17" s="18">
        <f t="shared" si="0"/>
        <v>525.02472</v>
      </c>
      <c r="G17" s="18">
        <v>523.1</v>
      </c>
      <c r="H17" s="18">
        <f t="shared" si="1"/>
        <v>2190.11508</v>
      </c>
      <c r="I17" s="18">
        <v>648.5</v>
      </c>
      <c r="J17" s="19">
        <f t="shared" si="2"/>
        <v>2715.1398</v>
      </c>
    </row>
    <row r="18" spans="1:10" ht="12.75">
      <c r="A18" s="16">
        <v>1.4</v>
      </c>
      <c r="B18" s="17">
        <v>2.413</v>
      </c>
      <c r="C18" s="18">
        <v>126.3</v>
      </c>
      <c r="D18" s="17">
        <v>0.743</v>
      </c>
      <c r="E18" s="18">
        <v>126.8</v>
      </c>
      <c r="F18" s="18">
        <f t="shared" si="0"/>
        <v>530.8862399999999</v>
      </c>
      <c r="G18" s="18">
        <v>522.2</v>
      </c>
      <c r="H18" s="18">
        <f t="shared" si="1"/>
        <v>2186.3469600000003</v>
      </c>
      <c r="I18" s="18">
        <v>649</v>
      </c>
      <c r="J18" s="19">
        <f t="shared" si="2"/>
        <v>2717.2332</v>
      </c>
    </row>
    <row r="19" spans="1:10" ht="12.75">
      <c r="A19" s="16">
        <v>1.5</v>
      </c>
      <c r="B19" s="17">
        <v>2.513</v>
      </c>
      <c r="C19" s="18">
        <v>127.6</v>
      </c>
      <c r="D19" s="17">
        <v>0.714</v>
      </c>
      <c r="E19" s="18">
        <v>128.1</v>
      </c>
      <c r="F19" s="18">
        <f t="shared" si="0"/>
        <v>536.32908</v>
      </c>
      <c r="G19" s="18">
        <v>521.1</v>
      </c>
      <c r="H19" s="18">
        <f t="shared" si="1"/>
        <v>2181.74148</v>
      </c>
      <c r="I19" s="18">
        <v>649.2</v>
      </c>
      <c r="J19" s="19">
        <f t="shared" si="2"/>
        <v>2718.07056</v>
      </c>
    </row>
    <row r="20" spans="1:10" ht="12.75">
      <c r="A20" s="16">
        <v>1.6</v>
      </c>
      <c r="B20" s="17">
        <v>2.613</v>
      </c>
      <c r="C20" s="18">
        <v>128.9</v>
      </c>
      <c r="D20" s="17">
        <v>0.689</v>
      </c>
      <c r="E20" s="18">
        <v>129.5</v>
      </c>
      <c r="F20" s="18">
        <f t="shared" si="0"/>
        <v>542.1906</v>
      </c>
      <c r="G20" s="18">
        <v>520.4</v>
      </c>
      <c r="H20" s="18">
        <f t="shared" si="1"/>
        <v>2178.81072</v>
      </c>
      <c r="I20" s="18">
        <v>649.9</v>
      </c>
      <c r="J20" s="19">
        <f t="shared" si="2"/>
        <v>2721.00132</v>
      </c>
    </row>
    <row r="21" spans="1:10" ht="12.75">
      <c r="A21" s="16">
        <v>1.7</v>
      </c>
      <c r="B21" s="17">
        <v>2.713</v>
      </c>
      <c r="C21" s="18">
        <v>130.1</v>
      </c>
      <c r="D21" s="17">
        <v>0.665</v>
      </c>
      <c r="E21" s="18">
        <v>130.7</v>
      </c>
      <c r="F21" s="18">
        <f t="shared" si="0"/>
        <v>547.21476</v>
      </c>
      <c r="G21" s="18">
        <v>519.5</v>
      </c>
      <c r="H21" s="18">
        <f t="shared" si="1"/>
        <v>2175.0425999999998</v>
      </c>
      <c r="I21" s="18">
        <v>650.2</v>
      </c>
      <c r="J21" s="19">
        <f t="shared" si="2"/>
        <v>2722.25736</v>
      </c>
    </row>
    <row r="22" spans="1:10" ht="12.75">
      <c r="A22" s="16">
        <v>1.8</v>
      </c>
      <c r="B22" s="17">
        <v>2.813</v>
      </c>
      <c r="C22" s="18">
        <v>131.4</v>
      </c>
      <c r="D22" s="17">
        <v>0.643</v>
      </c>
      <c r="E22" s="18">
        <v>132</v>
      </c>
      <c r="F22" s="18">
        <f t="shared" si="0"/>
        <v>552.6576</v>
      </c>
      <c r="G22" s="18">
        <v>518.6</v>
      </c>
      <c r="H22" s="18">
        <f t="shared" si="1"/>
        <v>2171.27448</v>
      </c>
      <c r="I22" s="18">
        <v>650.6</v>
      </c>
      <c r="J22" s="19">
        <f t="shared" si="2"/>
        <v>2723.93208</v>
      </c>
    </row>
    <row r="23" spans="1:10" ht="12.75">
      <c r="A23" s="16">
        <v>1.9</v>
      </c>
      <c r="B23" s="17">
        <v>2.913</v>
      </c>
      <c r="C23" s="18">
        <v>132.5</v>
      </c>
      <c r="D23" s="17">
        <v>0.622</v>
      </c>
      <c r="E23" s="18">
        <v>133.2</v>
      </c>
      <c r="F23" s="18">
        <f t="shared" si="0"/>
        <v>557.6817599999999</v>
      </c>
      <c r="G23" s="18">
        <v>517.8</v>
      </c>
      <c r="H23" s="18">
        <f t="shared" si="1"/>
        <v>2167.9250399999996</v>
      </c>
      <c r="I23" s="18">
        <v>651</v>
      </c>
      <c r="J23" s="19">
        <f t="shared" si="2"/>
        <v>2725.6068</v>
      </c>
    </row>
    <row r="24" spans="1:10" ht="12.75">
      <c r="A24" s="16">
        <v>2</v>
      </c>
      <c r="B24" s="17">
        <v>3.013</v>
      </c>
      <c r="C24" s="18">
        <v>133.7</v>
      </c>
      <c r="D24" s="17">
        <v>0.603</v>
      </c>
      <c r="E24" s="18">
        <v>134.4</v>
      </c>
      <c r="F24" s="18">
        <f t="shared" si="0"/>
        <v>562.70592</v>
      </c>
      <c r="G24" s="18">
        <v>517</v>
      </c>
      <c r="H24" s="18">
        <f t="shared" si="1"/>
        <v>2164.5756</v>
      </c>
      <c r="I24" s="18">
        <v>651.4</v>
      </c>
      <c r="J24" s="19">
        <f t="shared" si="2"/>
        <v>2727.28152</v>
      </c>
    </row>
    <row r="25" spans="1:10" ht="12.75">
      <c r="A25" s="16">
        <v>2.2</v>
      </c>
      <c r="B25" s="17">
        <v>3.213</v>
      </c>
      <c r="C25" s="18">
        <v>135.9</v>
      </c>
      <c r="D25" s="17">
        <v>0.568</v>
      </c>
      <c r="E25" s="18">
        <v>136.6</v>
      </c>
      <c r="F25" s="18">
        <f t="shared" si="0"/>
        <v>571.91688</v>
      </c>
      <c r="G25" s="18">
        <v>515.5</v>
      </c>
      <c r="H25" s="18">
        <f t="shared" si="1"/>
        <v>2158.2954</v>
      </c>
      <c r="I25" s="18">
        <v>652.1</v>
      </c>
      <c r="J25" s="19">
        <f t="shared" si="2"/>
        <v>2730.21228</v>
      </c>
    </row>
    <row r="26" spans="1:10" ht="12.75">
      <c r="A26" s="16">
        <v>2.4</v>
      </c>
      <c r="B26" s="17">
        <v>3.413</v>
      </c>
      <c r="C26" s="18">
        <v>138</v>
      </c>
      <c r="D26" s="17">
        <v>0.536</v>
      </c>
      <c r="E26" s="18">
        <v>138.8</v>
      </c>
      <c r="F26" s="18">
        <f t="shared" si="0"/>
        <v>581.12784</v>
      </c>
      <c r="G26" s="18">
        <v>514</v>
      </c>
      <c r="H26" s="18">
        <f t="shared" si="1"/>
        <v>2152.0152</v>
      </c>
      <c r="I26" s="18">
        <v>652.8</v>
      </c>
      <c r="J26" s="19">
        <f t="shared" si="2"/>
        <v>2733.14304</v>
      </c>
    </row>
    <row r="27" spans="1:10" ht="12.75">
      <c r="A27" s="16">
        <v>2.6</v>
      </c>
      <c r="B27" s="17">
        <v>3.613</v>
      </c>
      <c r="C27" s="18">
        <v>140</v>
      </c>
      <c r="D27" s="17">
        <v>0.509</v>
      </c>
      <c r="E27" s="18">
        <v>140.8</v>
      </c>
      <c r="F27" s="18">
        <f t="shared" si="0"/>
        <v>589.50144</v>
      </c>
      <c r="G27" s="18">
        <v>512.6</v>
      </c>
      <c r="H27" s="18">
        <f t="shared" si="1"/>
        <v>2146.15368</v>
      </c>
      <c r="I27" s="18">
        <v>653.4</v>
      </c>
      <c r="J27" s="19">
        <f t="shared" si="2"/>
        <v>2735.65512</v>
      </c>
    </row>
    <row r="28" spans="1:10" ht="12.75">
      <c r="A28" s="16">
        <v>2.8</v>
      </c>
      <c r="B28" s="17">
        <v>3.813</v>
      </c>
      <c r="C28" s="18">
        <v>141.9</v>
      </c>
      <c r="D28" s="17">
        <v>0.483</v>
      </c>
      <c r="E28" s="18">
        <v>142.8</v>
      </c>
      <c r="F28" s="18">
        <f t="shared" si="0"/>
        <v>597.87504</v>
      </c>
      <c r="G28" s="18">
        <v>511.2</v>
      </c>
      <c r="H28" s="18">
        <f t="shared" si="1"/>
        <v>2140.29216</v>
      </c>
      <c r="I28" s="18">
        <v>654</v>
      </c>
      <c r="J28" s="19">
        <f t="shared" si="2"/>
        <v>2738.1672</v>
      </c>
    </row>
    <row r="29" spans="1:10" ht="12.75">
      <c r="A29" s="16">
        <v>3</v>
      </c>
      <c r="B29" s="17">
        <v>4.013</v>
      </c>
      <c r="C29" s="18">
        <v>143.7</v>
      </c>
      <c r="D29" s="17">
        <v>0.461</v>
      </c>
      <c r="E29" s="18">
        <v>144.7</v>
      </c>
      <c r="F29" s="18">
        <f t="shared" si="0"/>
        <v>605.8299599999999</v>
      </c>
      <c r="G29" s="18">
        <v>509.9</v>
      </c>
      <c r="H29" s="18">
        <f t="shared" si="1"/>
        <v>2134.84932</v>
      </c>
      <c r="I29" s="18">
        <v>654.6</v>
      </c>
      <c r="J29" s="19">
        <f t="shared" si="2"/>
        <v>2740.67928</v>
      </c>
    </row>
    <row r="30" spans="1:10" ht="12.75">
      <c r="A30" s="16">
        <v>3.2</v>
      </c>
      <c r="B30" s="17">
        <v>4.213</v>
      </c>
      <c r="C30" s="18">
        <v>145.4</v>
      </c>
      <c r="D30" s="17">
        <v>0.44</v>
      </c>
      <c r="E30" s="18">
        <v>146.4</v>
      </c>
      <c r="F30" s="18">
        <f t="shared" si="0"/>
        <v>612.94752</v>
      </c>
      <c r="G30" s="18">
        <v>508.6</v>
      </c>
      <c r="H30" s="18">
        <f t="shared" si="1"/>
        <v>2129.40648</v>
      </c>
      <c r="I30" s="18">
        <v>655</v>
      </c>
      <c r="J30" s="19">
        <f t="shared" si="2"/>
        <v>2742.354</v>
      </c>
    </row>
    <row r="31" spans="1:10" ht="12.75">
      <c r="A31" s="16">
        <v>3.4</v>
      </c>
      <c r="B31" s="17">
        <v>4.413</v>
      </c>
      <c r="C31" s="18">
        <v>147.2</v>
      </c>
      <c r="D31" s="17">
        <v>0.422</v>
      </c>
      <c r="E31" s="18">
        <v>148.2</v>
      </c>
      <c r="F31" s="18">
        <f t="shared" si="0"/>
        <v>620.48376</v>
      </c>
      <c r="G31" s="18">
        <v>507.4</v>
      </c>
      <c r="H31" s="18">
        <f t="shared" si="1"/>
        <v>2124.3823199999997</v>
      </c>
      <c r="I31" s="18">
        <v>655.6</v>
      </c>
      <c r="J31" s="19">
        <f t="shared" si="2"/>
        <v>2744.86608</v>
      </c>
    </row>
    <row r="32" spans="1:10" ht="12.75">
      <c r="A32" s="16">
        <v>3.6</v>
      </c>
      <c r="B32" s="17">
        <v>4.613</v>
      </c>
      <c r="C32" s="18">
        <v>148.8</v>
      </c>
      <c r="D32" s="17">
        <v>0.405</v>
      </c>
      <c r="E32" s="18">
        <v>149.9</v>
      </c>
      <c r="F32" s="18">
        <f t="shared" si="0"/>
        <v>627.60132</v>
      </c>
      <c r="G32" s="18">
        <v>506.1</v>
      </c>
      <c r="H32" s="18">
        <f t="shared" si="1"/>
        <v>2118.93948</v>
      </c>
      <c r="I32" s="18">
        <v>656</v>
      </c>
      <c r="J32" s="19">
        <f t="shared" si="2"/>
        <v>2746.5407999999998</v>
      </c>
    </row>
    <row r="33" spans="1:10" ht="12.75">
      <c r="A33" s="16">
        <v>3.8</v>
      </c>
      <c r="B33" s="17">
        <v>4.813</v>
      </c>
      <c r="C33" s="18">
        <v>150.4</v>
      </c>
      <c r="D33" s="17">
        <v>0.389</v>
      </c>
      <c r="E33" s="18">
        <v>151.5</v>
      </c>
      <c r="F33" s="18">
        <f t="shared" si="0"/>
        <v>634.3002</v>
      </c>
      <c r="G33" s="18">
        <v>505</v>
      </c>
      <c r="H33" s="18">
        <f t="shared" si="1"/>
        <v>2114.334</v>
      </c>
      <c r="I33" s="18">
        <v>656.5</v>
      </c>
      <c r="J33" s="19">
        <f t="shared" si="2"/>
        <v>2748.6342</v>
      </c>
    </row>
    <row r="34" spans="1:10" ht="12.75">
      <c r="A34" s="16">
        <v>4</v>
      </c>
      <c r="B34" s="17">
        <v>5.013</v>
      </c>
      <c r="C34" s="18">
        <v>152</v>
      </c>
      <c r="D34" s="17">
        <v>0.374</v>
      </c>
      <c r="E34" s="18">
        <v>153.1</v>
      </c>
      <c r="F34" s="18">
        <f t="shared" si="0"/>
        <v>640.9990799999999</v>
      </c>
      <c r="G34" s="18">
        <v>503.8</v>
      </c>
      <c r="H34" s="18">
        <f t="shared" si="1"/>
        <v>2109.30984</v>
      </c>
      <c r="I34" s="18">
        <v>656.9</v>
      </c>
      <c r="J34" s="19">
        <f t="shared" si="2"/>
        <v>2750.30892</v>
      </c>
    </row>
    <row r="35" spans="1:10" ht="12.75">
      <c r="A35" s="16">
        <v>4.2</v>
      </c>
      <c r="B35" s="17">
        <v>5.213</v>
      </c>
      <c r="C35" s="18">
        <v>153.4</v>
      </c>
      <c r="D35" s="17">
        <v>0.361</v>
      </c>
      <c r="E35" s="18">
        <v>154.6</v>
      </c>
      <c r="F35" s="18">
        <f t="shared" si="0"/>
        <v>647.27928</v>
      </c>
      <c r="G35" s="18">
        <v>502.7</v>
      </c>
      <c r="H35" s="18">
        <f t="shared" si="1"/>
        <v>2104.7043599999997</v>
      </c>
      <c r="I35" s="18">
        <v>657.3</v>
      </c>
      <c r="J35" s="19">
        <f t="shared" si="2"/>
        <v>2751.98364</v>
      </c>
    </row>
    <row r="36" spans="1:10" ht="12.75">
      <c r="A36" s="16">
        <v>4.4</v>
      </c>
      <c r="B36" s="17">
        <v>5.413</v>
      </c>
      <c r="C36" s="18">
        <v>154.8</v>
      </c>
      <c r="D36" s="17">
        <v>0.348</v>
      </c>
      <c r="E36" s="18">
        <v>156.1</v>
      </c>
      <c r="F36" s="18">
        <f t="shared" si="0"/>
        <v>653.55948</v>
      </c>
      <c r="G36" s="18">
        <v>501.6</v>
      </c>
      <c r="H36" s="18">
        <f t="shared" si="1"/>
        <v>2100.09888</v>
      </c>
      <c r="I36" s="18">
        <v>657.7</v>
      </c>
      <c r="J36" s="19">
        <f t="shared" si="2"/>
        <v>2753.65836</v>
      </c>
    </row>
    <row r="37" spans="1:10" ht="12.75">
      <c r="A37" s="16">
        <v>4.6</v>
      </c>
      <c r="B37" s="17">
        <v>5.613</v>
      </c>
      <c r="C37" s="18">
        <v>156.2</v>
      </c>
      <c r="D37" s="17">
        <v>0.336</v>
      </c>
      <c r="E37" s="18">
        <v>157.6</v>
      </c>
      <c r="F37" s="18">
        <f t="shared" si="0"/>
        <v>659.8396799999999</v>
      </c>
      <c r="G37" s="18">
        <v>500.6</v>
      </c>
      <c r="H37" s="18">
        <f t="shared" si="1"/>
        <v>2095.91208</v>
      </c>
      <c r="I37" s="18">
        <v>658.2</v>
      </c>
      <c r="J37" s="19">
        <f t="shared" si="2"/>
        <v>2755.75176</v>
      </c>
    </row>
    <row r="38" spans="1:10" ht="12.75">
      <c r="A38" s="16">
        <v>4.8</v>
      </c>
      <c r="B38" s="17">
        <v>5.813</v>
      </c>
      <c r="C38" s="18">
        <v>157.6</v>
      </c>
      <c r="D38" s="17">
        <v>0.325</v>
      </c>
      <c r="E38" s="18">
        <v>159</v>
      </c>
      <c r="F38" s="18">
        <f t="shared" si="0"/>
        <v>665.7012</v>
      </c>
      <c r="G38" s="18">
        <v>499.5</v>
      </c>
      <c r="H38" s="18">
        <f t="shared" si="1"/>
        <v>2091.3066</v>
      </c>
      <c r="I38" s="18">
        <v>658.5</v>
      </c>
      <c r="J38" s="19">
        <f t="shared" si="2"/>
        <v>2757.0078</v>
      </c>
    </row>
    <row r="39" spans="1:10" ht="12.75">
      <c r="A39" s="16">
        <v>5</v>
      </c>
      <c r="B39" s="17">
        <v>6.013</v>
      </c>
      <c r="C39" s="18">
        <v>158.9</v>
      </c>
      <c r="D39" s="17">
        <v>0.315</v>
      </c>
      <c r="E39" s="18">
        <v>160.3</v>
      </c>
      <c r="F39" s="18">
        <f t="shared" si="0"/>
        <v>671.14404</v>
      </c>
      <c r="G39" s="18">
        <v>498.5</v>
      </c>
      <c r="H39" s="18">
        <f t="shared" si="1"/>
        <v>2087.1198</v>
      </c>
      <c r="I39" s="18">
        <v>658.8</v>
      </c>
      <c r="J39" s="19">
        <f t="shared" si="2"/>
        <v>2758.2638399999996</v>
      </c>
    </row>
    <row r="40" spans="1:10" ht="12.75">
      <c r="A40" s="16">
        <v>5.5</v>
      </c>
      <c r="B40" s="17">
        <v>6.513</v>
      </c>
      <c r="C40" s="18">
        <v>162.1</v>
      </c>
      <c r="D40" s="17">
        <v>0.292</v>
      </c>
      <c r="E40" s="18">
        <v>163.6</v>
      </c>
      <c r="F40" s="18">
        <f t="shared" si="0"/>
        <v>684.96048</v>
      </c>
      <c r="G40" s="18">
        <v>496.1</v>
      </c>
      <c r="H40" s="18">
        <f t="shared" si="1"/>
        <v>2077.07148</v>
      </c>
      <c r="I40" s="18">
        <v>659.7</v>
      </c>
      <c r="J40" s="19">
        <f t="shared" si="2"/>
        <v>2762.0319600000003</v>
      </c>
    </row>
    <row r="41" spans="1:10" ht="12.75">
      <c r="A41" s="16">
        <v>6</v>
      </c>
      <c r="B41" s="17">
        <v>7.013</v>
      </c>
      <c r="C41" s="18">
        <v>165</v>
      </c>
      <c r="D41" s="17">
        <v>0.272</v>
      </c>
      <c r="E41" s="18">
        <v>166.7</v>
      </c>
      <c r="F41" s="18">
        <f t="shared" si="0"/>
        <v>697.9395599999999</v>
      </c>
      <c r="G41" s="18">
        <v>493.8</v>
      </c>
      <c r="H41" s="18">
        <f t="shared" si="1"/>
        <v>2067.44184</v>
      </c>
      <c r="I41" s="18">
        <v>660.5</v>
      </c>
      <c r="J41" s="19">
        <f t="shared" si="2"/>
        <v>2765.3813999999998</v>
      </c>
    </row>
    <row r="42" spans="1:10" ht="12.75">
      <c r="A42" s="16">
        <v>6.5</v>
      </c>
      <c r="B42" s="17">
        <v>7.513</v>
      </c>
      <c r="C42" s="18">
        <v>167.8</v>
      </c>
      <c r="D42" s="17">
        <v>0.255</v>
      </c>
      <c r="E42" s="18">
        <v>169.6</v>
      </c>
      <c r="F42" s="18">
        <f t="shared" si="0"/>
        <v>710.08128</v>
      </c>
      <c r="G42" s="18">
        <v>491.6</v>
      </c>
      <c r="H42" s="18">
        <f t="shared" si="1"/>
        <v>2058.23088</v>
      </c>
      <c r="I42" s="18">
        <v>661.2</v>
      </c>
      <c r="J42" s="19">
        <f t="shared" si="2"/>
        <v>2768.31216</v>
      </c>
    </row>
    <row r="43" spans="1:10" ht="12.75">
      <c r="A43" s="16">
        <v>7</v>
      </c>
      <c r="B43" s="17">
        <v>8.013</v>
      </c>
      <c r="C43" s="18">
        <v>170.5</v>
      </c>
      <c r="D43" s="17">
        <v>0.24</v>
      </c>
      <c r="E43" s="18">
        <v>172.4</v>
      </c>
      <c r="F43" s="18">
        <f t="shared" si="0"/>
        <v>721.80432</v>
      </c>
      <c r="G43" s="18">
        <v>489.4</v>
      </c>
      <c r="H43" s="18">
        <f t="shared" si="1"/>
        <v>2049.0199199999997</v>
      </c>
      <c r="I43" s="18">
        <v>661.8</v>
      </c>
      <c r="J43" s="19">
        <f t="shared" si="2"/>
        <v>2770.82424</v>
      </c>
    </row>
    <row r="44" spans="1:10" ht="12.75">
      <c r="A44" s="16">
        <v>7.5</v>
      </c>
      <c r="B44" s="17">
        <v>8.513</v>
      </c>
      <c r="C44" s="18">
        <v>173</v>
      </c>
      <c r="D44" s="17">
        <v>0.227</v>
      </c>
      <c r="E44" s="18">
        <v>175.1</v>
      </c>
      <c r="F44" s="18">
        <f t="shared" si="0"/>
        <v>733.1086799999999</v>
      </c>
      <c r="G44" s="18">
        <v>487.4</v>
      </c>
      <c r="H44" s="18">
        <f t="shared" si="1"/>
        <v>2040.6463199999998</v>
      </c>
      <c r="I44" s="18">
        <v>662.5</v>
      </c>
      <c r="J44" s="19">
        <f t="shared" si="2"/>
        <v>2773.755</v>
      </c>
    </row>
    <row r="45" spans="1:10" ht="12.75">
      <c r="A45" s="16">
        <v>8</v>
      </c>
      <c r="B45" s="17">
        <v>9.013</v>
      </c>
      <c r="C45" s="18">
        <v>175.4</v>
      </c>
      <c r="D45" s="17">
        <v>0.215</v>
      </c>
      <c r="E45" s="18">
        <v>177.6</v>
      </c>
      <c r="F45" s="18">
        <f t="shared" si="0"/>
        <v>743.5756799999999</v>
      </c>
      <c r="G45" s="18">
        <v>485.4</v>
      </c>
      <c r="H45" s="18">
        <f t="shared" si="1"/>
        <v>2032.27272</v>
      </c>
      <c r="I45" s="18">
        <v>663</v>
      </c>
      <c r="J45" s="19">
        <f t="shared" si="2"/>
        <v>2775.8484</v>
      </c>
    </row>
    <row r="46" spans="1:10" ht="12.75">
      <c r="A46" s="16">
        <v>8.5</v>
      </c>
      <c r="B46" s="17">
        <v>9.513</v>
      </c>
      <c r="C46" s="18">
        <v>177.7</v>
      </c>
      <c r="D46" s="17">
        <v>0.204</v>
      </c>
      <c r="E46" s="18">
        <v>180</v>
      </c>
      <c r="F46" s="18">
        <f t="shared" si="0"/>
        <v>753.624</v>
      </c>
      <c r="G46" s="18">
        <v>483.5</v>
      </c>
      <c r="H46" s="18">
        <f t="shared" si="1"/>
        <v>2024.3178</v>
      </c>
      <c r="I46" s="18">
        <v>663.5</v>
      </c>
      <c r="J46" s="19">
        <f t="shared" si="2"/>
        <v>2777.9418</v>
      </c>
    </row>
    <row r="47" spans="1:10" ht="12.75">
      <c r="A47" s="16">
        <v>9</v>
      </c>
      <c r="B47" s="17">
        <v>10.013</v>
      </c>
      <c r="C47" s="18">
        <v>180</v>
      </c>
      <c r="D47" s="17">
        <v>0.194</v>
      </c>
      <c r="E47" s="18">
        <v>182.3</v>
      </c>
      <c r="F47" s="18">
        <f t="shared" si="0"/>
        <v>763.25364</v>
      </c>
      <c r="G47" s="18">
        <v>481.6</v>
      </c>
      <c r="H47" s="18">
        <f t="shared" si="1"/>
        <v>2016.3628800000001</v>
      </c>
      <c r="I47" s="18">
        <v>663.9</v>
      </c>
      <c r="J47" s="19">
        <f t="shared" si="2"/>
        <v>2779.6165199999996</v>
      </c>
    </row>
    <row r="48" spans="1:10" ht="12.75">
      <c r="A48" s="16">
        <v>9.5</v>
      </c>
      <c r="B48" s="17">
        <v>10.513</v>
      </c>
      <c r="C48" s="18">
        <v>182.1</v>
      </c>
      <c r="D48" s="17">
        <v>0.185</v>
      </c>
      <c r="E48" s="18">
        <v>184.6</v>
      </c>
      <c r="F48" s="18">
        <f t="shared" si="0"/>
        <v>772.8832799999999</v>
      </c>
      <c r="G48" s="18">
        <v>479.8</v>
      </c>
      <c r="H48" s="18">
        <f t="shared" si="1"/>
        <v>2008.82664</v>
      </c>
      <c r="I48" s="18">
        <v>664.4</v>
      </c>
      <c r="J48" s="19">
        <f t="shared" si="2"/>
        <v>2781.70992</v>
      </c>
    </row>
    <row r="49" spans="1:10" ht="12.75">
      <c r="A49" s="16">
        <v>10</v>
      </c>
      <c r="B49" s="17">
        <v>11.013</v>
      </c>
      <c r="C49" s="18">
        <v>184.1</v>
      </c>
      <c r="D49" s="17">
        <v>0.177</v>
      </c>
      <c r="E49" s="18">
        <v>186.8</v>
      </c>
      <c r="F49" s="18">
        <f t="shared" si="0"/>
        <v>782.09424</v>
      </c>
      <c r="G49" s="18">
        <v>478</v>
      </c>
      <c r="H49" s="18">
        <f t="shared" si="1"/>
        <v>2001.2903999999999</v>
      </c>
      <c r="I49" s="18">
        <v>664.8</v>
      </c>
      <c r="J49" s="19">
        <f t="shared" si="2"/>
        <v>2783.3846399999998</v>
      </c>
    </row>
    <row r="50" spans="1:10" ht="12.75">
      <c r="A50" s="16">
        <v>11</v>
      </c>
      <c r="B50" s="17">
        <v>12.013</v>
      </c>
      <c r="C50" s="18">
        <v>188</v>
      </c>
      <c r="D50" s="17">
        <v>0.163</v>
      </c>
      <c r="E50" s="18">
        <v>190.9</v>
      </c>
      <c r="F50" s="18">
        <f t="shared" si="0"/>
        <v>799.26012</v>
      </c>
      <c r="G50" s="18">
        <v>474.6</v>
      </c>
      <c r="H50" s="18">
        <f t="shared" si="1"/>
        <v>1987.05528</v>
      </c>
      <c r="I50" s="18">
        <v>665.5</v>
      </c>
      <c r="J50" s="19">
        <f t="shared" si="2"/>
        <v>2786.3154</v>
      </c>
    </row>
    <row r="51" spans="1:10" ht="12.75">
      <c r="A51" s="16">
        <v>12</v>
      </c>
      <c r="B51" s="17">
        <v>13.013</v>
      </c>
      <c r="C51" s="18">
        <v>191.7</v>
      </c>
      <c r="D51" s="17">
        <v>0.151</v>
      </c>
      <c r="E51" s="18">
        <v>194.8</v>
      </c>
      <c r="F51" s="18">
        <f t="shared" si="0"/>
        <v>815.58864</v>
      </c>
      <c r="G51" s="18">
        <v>471.4</v>
      </c>
      <c r="H51" s="18">
        <f t="shared" si="1"/>
        <v>1973.6575199999997</v>
      </c>
      <c r="I51" s="18">
        <v>666.2</v>
      </c>
      <c r="J51" s="19">
        <f t="shared" si="2"/>
        <v>2789.24616</v>
      </c>
    </row>
    <row r="52" spans="1:10" ht="12.75">
      <c r="A52" s="16">
        <v>13</v>
      </c>
      <c r="B52" s="17">
        <v>14.013</v>
      </c>
      <c r="C52" s="18">
        <v>195.1</v>
      </c>
      <c r="D52" s="17">
        <v>0.141</v>
      </c>
      <c r="E52" s="18">
        <v>198.5</v>
      </c>
      <c r="F52" s="18">
        <f t="shared" si="0"/>
        <v>831.0798</v>
      </c>
      <c r="G52" s="18">
        <v>468.3</v>
      </c>
      <c r="H52" s="18">
        <f t="shared" si="1"/>
        <v>1960.67844</v>
      </c>
      <c r="I52" s="18">
        <v>666.8</v>
      </c>
      <c r="J52" s="19">
        <f t="shared" si="2"/>
        <v>2791.7582399999997</v>
      </c>
    </row>
    <row r="53" spans="1:10" ht="12.75">
      <c r="A53" s="16">
        <v>14</v>
      </c>
      <c r="B53" s="17">
        <v>15.013</v>
      </c>
      <c r="C53" s="18">
        <v>198.3</v>
      </c>
      <c r="D53" s="17">
        <v>0.132</v>
      </c>
      <c r="E53" s="18">
        <v>202</v>
      </c>
      <c r="F53" s="18">
        <f t="shared" si="0"/>
        <v>845.7336</v>
      </c>
      <c r="G53" s="18">
        <v>465.3</v>
      </c>
      <c r="H53" s="18">
        <f t="shared" si="1"/>
        <v>1948.11804</v>
      </c>
      <c r="I53" s="18">
        <v>667.3</v>
      </c>
      <c r="J53" s="19">
        <f t="shared" si="2"/>
        <v>2793.85164</v>
      </c>
    </row>
    <row r="54" spans="1:10" ht="12.75">
      <c r="A54" s="16">
        <v>15</v>
      </c>
      <c r="B54" s="17">
        <v>16.013</v>
      </c>
      <c r="C54" s="18">
        <v>201.4</v>
      </c>
      <c r="D54" s="17">
        <v>0.124</v>
      </c>
      <c r="E54" s="18">
        <v>205.3</v>
      </c>
      <c r="F54" s="18">
        <f t="shared" si="0"/>
        <v>859.55004</v>
      </c>
      <c r="G54" s="18">
        <v>462.5</v>
      </c>
      <c r="H54" s="18">
        <f t="shared" si="1"/>
        <v>1936.395</v>
      </c>
      <c r="I54" s="18">
        <v>667.8</v>
      </c>
      <c r="J54" s="19">
        <f t="shared" si="2"/>
        <v>2795.9450399999996</v>
      </c>
    </row>
    <row r="55" spans="1:10" ht="12.75">
      <c r="A55" s="16">
        <v>16</v>
      </c>
      <c r="B55" s="17">
        <v>17.013</v>
      </c>
      <c r="C55" s="18">
        <v>204.4</v>
      </c>
      <c r="D55" s="17">
        <v>0.117</v>
      </c>
      <c r="E55" s="18">
        <v>208.5</v>
      </c>
      <c r="F55" s="18">
        <f t="shared" si="0"/>
        <v>872.9477999999999</v>
      </c>
      <c r="G55" s="18">
        <v>459.7</v>
      </c>
      <c r="H55" s="18">
        <f t="shared" si="1"/>
        <v>1924.67196</v>
      </c>
      <c r="I55" s="18">
        <v>668.2</v>
      </c>
      <c r="J55" s="19">
        <f t="shared" si="2"/>
        <v>2797.61976</v>
      </c>
    </row>
    <row r="56" spans="1:10" ht="12.75">
      <c r="A56" s="16">
        <v>17</v>
      </c>
      <c r="B56" s="17">
        <v>18.013</v>
      </c>
      <c r="C56" s="18">
        <v>207.2</v>
      </c>
      <c r="D56" s="17">
        <v>0.11</v>
      </c>
      <c r="E56" s="18">
        <v>211.5</v>
      </c>
      <c r="F56" s="18">
        <f t="shared" si="0"/>
        <v>885.5082</v>
      </c>
      <c r="G56" s="18">
        <v>457</v>
      </c>
      <c r="H56" s="18">
        <f t="shared" si="1"/>
        <v>1913.3676</v>
      </c>
      <c r="I56" s="18">
        <v>668.5</v>
      </c>
      <c r="J56" s="19">
        <f t="shared" si="2"/>
        <v>2798.8758</v>
      </c>
    </row>
    <row r="57" spans="1:10" ht="12.75">
      <c r="A57" s="16">
        <v>18</v>
      </c>
      <c r="B57" s="17">
        <v>19.013</v>
      </c>
      <c r="C57" s="18">
        <v>209.9</v>
      </c>
      <c r="D57" s="17">
        <v>0.105</v>
      </c>
      <c r="E57" s="18">
        <v>214.43</v>
      </c>
      <c r="F57" s="18">
        <f t="shared" si="0"/>
        <v>897.775524</v>
      </c>
      <c r="G57" s="18">
        <v>454.4</v>
      </c>
      <c r="H57" s="18">
        <f t="shared" si="1"/>
        <v>1902.48192</v>
      </c>
      <c r="I57" s="18">
        <v>668.8</v>
      </c>
      <c r="J57" s="19">
        <f t="shared" si="2"/>
        <v>2800.1318399999996</v>
      </c>
    </row>
    <row r="58" spans="1:10" ht="12.75">
      <c r="A58" s="16">
        <v>19</v>
      </c>
      <c r="B58" s="17">
        <v>20.013</v>
      </c>
      <c r="C58" s="18">
        <v>212.5</v>
      </c>
      <c r="D58" s="17">
        <v>0.1</v>
      </c>
      <c r="E58" s="18">
        <v>217.2</v>
      </c>
      <c r="F58" s="18">
        <f t="shared" si="0"/>
        <v>909.3729599999999</v>
      </c>
      <c r="G58" s="18">
        <v>451.8</v>
      </c>
      <c r="H58" s="18">
        <f t="shared" si="1"/>
        <v>1891.59624</v>
      </c>
      <c r="I58" s="18">
        <v>669</v>
      </c>
      <c r="J58" s="19">
        <f t="shared" si="2"/>
        <v>2800.9692</v>
      </c>
    </row>
    <row r="59" spans="1:10" ht="12.75">
      <c r="A59" s="16">
        <v>20</v>
      </c>
      <c r="B59" s="17">
        <v>21.013</v>
      </c>
      <c r="C59" s="20">
        <v>215</v>
      </c>
      <c r="D59" s="17">
        <v>0.095</v>
      </c>
      <c r="E59" s="18">
        <v>220</v>
      </c>
      <c r="F59" s="18">
        <f t="shared" si="0"/>
        <v>921.096</v>
      </c>
      <c r="G59" s="18">
        <v>449.4</v>
      </c>
      <c r="H59" s="18">
        <f t="shared" si="1"/>
        <v>1881.5479199999997</v>
      </c>
      <c r="I59" s="18">
        <v>669.4</v>
      </c>
      <c r="J59" s="19">
        <f t="shared" si="2"/>
        <v>2802.64392</v>
      </c>
    </row>
    <row r="60" spans="1:10" ht="12.75">
      <c r="A60" s="16">
        <v>21</v>
      </c>
      <c r="B60" s="17">
        <v>22.013</v>
      </c>
      <c r="C60" s="18">
        <v>217.3</v>
      </c>
      <c r="D60" s="17">
        <v>0.09</v>
      </c>
      <c r="E60" s="18">
        <v>222.6</v>
      </c>
      <c r="F60" s="18">
        <f t="shared" si="0"/>
        <v>931.98168</v>
      </c>
      <c r="G60" s="18">
        <v>447</v>
      </c>
      <c r="H60" s="18">
        <f t="shared" si="1"/>
        <v>1871.4995999999999</v>
      </c>
      <c r="I60" s="18">
        <v>669.6</v>
      </c>
      <c r="J60" s="19">
        <f t="shared" si="2"/>
        <v>2803.48128</v>
      </c>
    </row>
    <row r="61" spans="1:10" ht="12.75">
      <c r="A61" s="16">
        <v>22</v>
      </c>
      <c r="B61" s="17">
        <v>23.013</v>
      </c>
      <c r="C61" s="18">
        <v>219.6</v>
      </c>
      <c r="D61" s="17">
        <v>0.087</v>
      </c>
      <c r="E61" s="18">
        <v>225.1</v>
      </c>
      <c r="F61" s="18">
        <f t="shared" si="0"/>
        <v>942.44868</v>
      </c>
      <c r="G61" s="18">
        <v>444.6</v>
      </c>
      <c r="H61" s="18">
        <f t="shared" si="1"/>
        <v>1861.45128</v>
      </c>
      <c r="I61" s="18">
        <v>669.7</v>
      </c>
      <c r="J61" s="19">
        <f t="shared" si="2"/>
        <v>2803.89996</v>
      </c>
    </row>
    <row r="62" spans="1:10" ht="12.75">
      <c r="A62" s="16">
        <v>23</v>
      </c>
      <c r="B62" s="17">
        <v>24.013</v>
      </c>
      <c r="C62" s="18">
        <v>221.8</v>
      </c>
      <c r="D62" s="17">
        <v>0.083</v>
      </c>
      <c r="E62" s="18">
        <v>227.6</v>
      </c>
      <c r="F62" s="18">
        <f t="shared" si="0"/>
        <v>952.91568</v>
      </c>
      <c r="G62" s="18">
        <v>442.2</v>
      </c>
      <c r="H62" s="18">
        <f t="shared" si="1"/>
        <v>1851.40296</v>
      </c>
      <c r="I62" s="18">
        <v>669.8</v>
      </c>
      <c r="J62" s="19">
        <f t="shared" si="2"/>
        <v>2804.3186399999995</v>
      </c>
    </row>
    <row r="63" spans="1:10" ht="12.75">
      <c r="A63" s="16">
        <v>24</v>
      </c>
      <c r="B63" s="17">
        <v>25.013</v>
      </c>
      <c r="C63" s="18">
        <v>224</v>
      </c>
      <c r="D63" s="17">
        <v>0.08</v>
      </c>
      <c r="E63" s="18">
        <v>230</v>
      </c>
      <c r="F63" s="18">
        <f t="shared" si="0"/>
        <v>962.9639999999999</v>
      </c>
      <c r="G63" s="18">
        <v>440</v>
      </c>
      <c r="H63" s="18">
        <f t="shared" si="1"/>
        <v>1842.192</v>
      </c>
      <c r="I63" s="18">
        <v>670</v>
      </c>
      <c r="J63" s="19">
        <f t="shared" si="2"/>
        <v>2805.156</v>
      </c>
    </row>
    <row r="64" spans="1:10" ht="12.75">
      <c r="A64" s="16">
        <v>25</v>
      </c>
      <c r="B64" s="17">
        <v>26.013</v>
      </c>
      <c r="C64" s="18">
        <v>226.1</v>
      </c>
      <c r="D64" s="17">
        <v>0.077</v>
      </c>
      <c r="E64" s="18">
        <v>232.3</v>
      </c>
      <c r="F64" s="18">
        <f t="shared" si="0"/>
        <v>972.59364</v>
      </c>
      <c r="G64" s="18">
        <v>437.7</v>
      </c>
      <c r="H64" s="18">
        <f t="shared" si="1"/>
        <v>1832.56236</v>
      </c>
      <c r="I64" s="18">
        <v>670</v>
      </c>
      <c r="J64" s="19">
        <f t="shared" si="2"/>
        <v>2805.156</v>
      </c>
    </row>
    <row r="65" spans="1:10" ht="12.75">
      <c r="A65" s="16">
        <v>26</v>
      </c>
      <c r="B65" s="17">
        <v>27.013</v>
      </c>
      <c r="C65" s="18">
        <v>228.1</v>
      </c>
      <c r="D65" s="21">
        <v>0.0741</v>
      </c>
      <c r="E65" s="18">
        <v>234.3</v>
      </c>
      <c r="F65" s="18">
        <f t="shared" si="0"/>
        <v>980.9672400000001</v>
      </c>
      <c r="G65" s="18">
        <v>435</v>
      </c>
      <c r="H65" s="18">
        <f t="shared" si="1"/>
        <v>1821.258</v>
      </c>
      <c r="I65" s="18">
        <v>669.3</v>
      </c>
      <c r="J65" s="19">
        <f t="shared" si="2"/>
        <v>2802.2252399999998</v>
      </c>
    </row>
    <row r="66" spans="1:10" ht="12.75">
      <c r="A66" s="16">
        <v>27</v>
      </c>
      <c r="B66" s="17">
        <v>28.013</v>
      </c>
      <c r="C66" s="18">
        <v>230.1</v>
      </c>
      <c r="D66" s="21">
        <v>0.0714</v>
      </c>
      <c r="E66" s="18">
        <v>236.5</v>
      </c>
      <c r="F66" s="18">
        <f t="shared" si="0"/>
        <v>990.1782</v>
      </c>
      <c r="G66" s="18">
        <v>432.8</v>
      </c>
      <c r="H66" s="18">
        <f t="shared" si="1"/>
        <v>1812.04704</v>
      </c>
      <c r="I66" s="18">
        <v>669.4</v>
      </c>
      <c r="J66" s="19">
        <f t="shared" si="2"/>
        <v>2802.64392</v>
      </c>
    </row>
    <row r="67" spans="1:10" ht="12.75">
      <c r="A67" s="16">
        <v>28</v>
      </c>
      <c r="B67" s="17">
        <v>29.013</v>
      </c>
      <c r="C67" s="18">
        <v>232</v>
      </c>
      <c r="D67" s="21">
        <v>0.069</v>
      </c>
      <c r="E67" s="18">
        <v>238.7</v>
      </c>
      <c r="F67" s="18">
        <f aca="true" t="shared" si="3" ref="F67:F74">E67*4.1868</f>
        <v>999.38916</v>
      </c>
      <c r="G67" s="18">
        <v>430.7</v>
      </c>
      <c r="H67" s="18">
        <f aca="true" t="shared" si="4" ref="H67:H74">G67*4.1868</f>
        <v>1803.2547599999998</v>
      </c>
      <c r="I67" s="18">
        <v>669.4</v>
      </c>
      <c r="J67" s="19">
        <f aca="true" t="shared" si="5" ref="J67:J74">I67*4.1868</f>
        <v>2802.64392</v>
      </c>
    </row>
    <row r="68" spans="1:10" ht="12.75">
      <c r="A68" s="16">
        <v>29</v>
      </c>
      <c r="B68" s="17">
        <v>30.013</v>
      </c>
      <c r="C68" s="18">
        <v>233.9</v>
      </c>
      <c r="D68" s="21">
        <v>0.0667</v>
      </c>
      <c r="E68" s="18">
        <v>240.8</v>
      </c>
      <c r="F68" s="18">
        <f t="shared" si="3"/>
        <v>1008.1814400000001</v>
      </c>
      <c r="G68" s="18">
        <v>428.6</v>
      </c>
      <c r="H68" s="18">
        <f t="shared" si="4"/>
        <v>1794.4624800000001</v>
      </c>
      <c r="I68" s="18">
        <v>669.4</v>
      </c>
      <c r="J68" s="19">
        <f t="shared" si="5"/>
        <v>2802.64392</v>
      </c>
    </row>
    <row r="69" spans="1:10" ht="12.75">
      <c r="A69" s="16">
        <v>30</v>
      </c>
      <c r="B69" s="17">
        <v>31.013</v>
      </c>
      <c r="C69" s="18">
        <v>235.7</v>
      </c>
      <c r="D69" s="21">
        <v>0.0645</v>
      </c>
      <c r="E69" s="18">
        <v>242.9</v>
      </c>
      <c r="F69" s="18">
        <f t="shared" si="3"/>
        <v>1016.97372</v>
      </c>
      <c r="G69" s="18">
        <v>426.5</v>
      </c>
      <c r="H69" s="18">
        <f t="shared" si="4"/>
        <v>1785.6702</v>
      </c>
      <c r="I69" s="18">
        <v>669.4</v>
      </c>
      <c r="J69" s="19">
        <f t="shared" si="5"/>
        <v>2802.64392</v>
      </c>
    </row>
    <row r="70" spans="1:10" ht="12.75">
      <c r="A70" s="16">
        <v>32</v>
      </c>
      <c r="B70" s="17">
        <v>33.013</v>
      </c>
      <c r="C70" s="18">
        <v>239.3</v>
      </c>
      <c r="D70" s="21">
        <v>0.0606</v>
      </c>
      <c r="E70" s="18">
        <v>246.8</v>
      </c>
      <c r="F70" s="18">
        <f t="shared" si="3"/>
        <v>1033.30224</v>
      </c>
      <c r="G70" s="18">
        <v>422.5</v>
      </c>
      <c r="H70" s="18">
        <f t="shared" si="4"/>
        <v>1768.923</v>
      </c>
      <c r="I70" s="18">
        <v>669.4</v>
      </c>
      <c r="J70" s="19">
        <f t="shared" si="5"/>
        <v>2802.64392</v>
      </c>
    </row>
    <row r="71" spans="1:10" ht="12.75">
      <c r="A71" s="16">
        <v>34</v>
      </c>
      <c r="B71" s="17">
        <v>35.013</v>
      </c>
      <c r="C71" s="18">
        <v>242.6</v>
      </c>
      <c r="D71" s="21">
        <v>0.0571</v>
      </c>
      <c r="E71" s="18">
        <v>250.7</v>
      </c>
      <c r="F71" s="18">
        <f t="shared" si="3"/>
        <v>1049.63076</v>
      </c>
      <c r="G71" s="18">
        <v>418.6</v>
      </c>
      <c r="H71" s="18">
        <f t="shared" si="4"/>
        <v>1752.59448</v>
      </c>
      <c r="I71" s="18">
        <v>669.2</v>
      </c>
      <c r="J71" s="19">
        <f t="shared" si="5"/>
        <v>2801.80656</v>
      </c>
    </row>
    <row r="72" spans="1:10" ht="12.75">
      <c r="A72" s="16">
        <v>36</v>
      </c>
      <c r="B72" s="17">
        <v>37.013</v>
      </c>
      <c r="C72" s="18">
        <v>245.8</v>
      </c>
      <c r="D72" s="21">
        <v>0.0539</v>
      </c>
      <c r="E72" s="18">
        <v>254.3</v>
      </c>
      <c r="F72" s="18">
        <f t="shared" si="3"/>
        <v>1064.70324</v>
      </c>
      <c r="G72" s="18">
        <v>414.7</v>
      </c>
      <c r="H72" s="18">
        <f t="shared" si="4"/>
        <v>1736.26596</v>
      </c>
      <c r="I72" s="18">
        <v>669.1</v>
      </c>
      <c r="J72" s="19">
        <f t="shared" si="5"/>
        <v>2801.38788</v>
      </c>
    </row>
    <row r="73" spans="1:10" ht="12.75">
      <c r="A73" s="16">
        <v>38</v>
      </c>
      <c r="B73" s="17">
        <v>39.013</v>
      </c>
      <c r="C73" s="18">
        <v>248.9</v>
      </c>
      <c r="D73" s="21">
        <v>0.0511</v>
      </c>
      <c r="E73" s="18">
        <v>257.9</v>
      </c>
      <c r="F73" s="18">
        <f t="shared" si="3"/>
        <v>1079.7757199999999</v>
      </c>
      <c r="G73" s="18">
        <v>411</v>
      </c>
      <c r="H73" s="18">
        <f t="shared" si="4"/>
        <v>1720.7748</v>
      </c>
      <c r="I73" s="18">
        <v>668.9</v>
      </c>
      <c r="J73" s="19">
        <f t="shared" si="5"/>
        <v>2800.55052</v>
      </c>
    </row>
    <row r="74" spans="1:10" ht="12.75">
      <c r="A74" s="16">
        <v>40</v>
      </c>
      <c r="B74" s="17">
        <v>41.013</v>
      </c>
      <c r="C74" s="18">
        <v>251.9</v>
      </c>
      <c r="D74" s="21">
        <v>0.0485</v>
      </c>
      <c r="E74" s="18">
        <v>261.3</v>
      </c>
      <c r="F74" s="18">
        <f t="shared" si="3"/>
        <v>1094.01084</v>
      </c>
      <c r="G74" s="18">
        <v>407.3</v>
      </c>
      <c r="H74" s="18">
        <f t="shared" si="4"/>
        <v>1705.2836399999999</v>
      </c>
      <c r="I74" s="18">
        <v>668.6</v>
      </c>
      <c r="J74" s="19">
        <f t="shared" si="5"/>
        <v>2799.29448</v>
      </c>
    </row>
    <row r="75" spans="1:9" ht="12.75">
      <c r="A75" s="22"/>
      <c r="B75" s="23"/>
      <c r="C75" s="24"/>
      <c r="D75" s="23"/>
      <c r="E75" s="24"/>
      <c r="F75" s="24"/>
      <c r="G75" s="24"/>
      <c r="H75" s="24"/>
      <c r="I75" s="24"/>
    </row>
    <row r="76" spans="1:9" ht="12.75">
      <c r="A76" s="25"/>
      <c r="B76" s="26"/>
      <c r="C76" s="27"/>
      <c r="D76" s="26"/>
      <c r="E76" s="27"/>
      <c r="F76" s="27"/>
      <c r="G76" s="27"/>
      <c r="H76" s="27"/>
      <c r="I76" s="27"/>
    </row>
  </sheetData>
  <sheetProtection password="D003"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.28125" style="8" customWidth="1"/>
    <col min="2" max="2" width="9.140625" style="8" customWidth="1"/>
    <col min="3" max="3" width="9.00390625" style="8" customWidth="1"/>
    <col min="4" max="4" width="12.7109375" style="8" customWidth="1"/>
    <col min="5" max="5" width="11.421875" style="8" customWidth="1"/>
    <col min="6" max="6" width="12.7109375" style="8" customWidth="1"/>
    <col min="7" max="7" width="16.00390625" style="8" customWidth="1"/>
    <col min="8" max="12" width="20.7109375" style="8" customWidth="1"/>
    <col min="13" max="13" width="18.8515625" style="8" customWidth="1"/>
    <col min="14" max="16384" width="9.140625" style="8" customWidth="1"/>
  </cols>
  <sheetData>
    <row r="1" spans="2:13" s="3" customFormat="1" ht="42.75" customHeight="1">
      <c r="B1" s="1" t="s">
        <v>13</v>
      </c>
      <c r="C1" s="1"/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23</v>
      </c>
      <c r="J1" s="2" t="s">
        <v>19</v>
      </c>
      <c r="K1" s="2" t="s">
        <v>24</v>
      </c>
      <c r="L1" s="2" t="s">
        <v>20</v>
      </c>
      <c r="M1" s="2" t="s">
        <v>25</v>
      </c>
    </row>
    <row r="2" spans="2:12" ht="12.75">
      <c r="B2" s="4"/>
      <c r="C2" s="5"/>
      <c r="D2" s="6"/>
      <c r="E2" s="6"/>
      <c r="F2" s="6"/>
      <c r="G2" s="6"/>
      <c r="H2" s="6"/>
      <c r="I2" s="6"/>
      <c r="J2" s="6"/>
      <c r="K2" s="6"/>
      <c r="L2" s="7"/>
    </row>
    <row r="3" spans="2:13" ht="12.75">
      <c r="B3" s="9">
        <f>Principal!H10</f>
        <v>17</v>
      </c>
      <c r="C3" s="7"/>
      <c r="D3" s="10">
        <f>INDEX('Tabela Vapor Saturado'!A2:A74,$B$3)</f>
        <v>1.4</v>
      </c>
      <c r="E3" s="10">
        <f>INDEX('Tabela Vapor Saturado'!B2:B74,$B$3)</f>
        <v>2.413</v>
      </c>
      <c r="F3" s="10">
        <f>INDEX('Tabela Vapor Saturado'!C2:C74,$B$3)</f>
        <v>126.3</v>
      </c>
      <c r="G3" s="10">
        <f>INDEX('Tabela Vapor Saturado'!D2:D74,$B$3)</f>
        <v>0.743</v>
      </c>
      <c r="H3" s="10">
        <f>INDEX('Tabela Vapor Saturado'!E2:E74,$B$3)</f>
        <v>126.8</v>
      </c>
      <c r="I3" s="11">
        <f>INDEX('Tabela Vapor Saturado'!F2:F74,$B$3)</f>
        <v>530.8862399999999</v>
      </c>
      <c r="J3" s="10">
        <f>INDEX('Tabela Vapor Saturado'!G2:G74,$B$3)</f>
        <v>522.2</v>
      </c>
      <c r="K3" s="11">
        <f>INDEX('Tabela Vapor Saturado'!H2:H74,$B$3)</f>
        <v>2186.3469600000003</v>
      </c>
      <c r="L3" s="10">
        <f>INDEX('Tabela Vapor Saturado'!I2:I74,$B$3)</f>
        <v>649</v>
      </c>
      <c r="M3" s="11">
        <f>INDEX('Tabela Vapor Saturado'!J2:J74,$B$3)</f>
        <v>2717.2332</v>
      </c>
    </row>
  </sheetData>
  <sheetProtection password="D003" sheet="1" objects="1" scenarios="1"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Morgan Woodward</cp:lastModifiedBy>
  <cp:lastPrinted>2005-10-18T13:15:23Z</cp:lastPrinted>
  <dcterms:created xsi:type="dcterms:W3CDTF">2005-10-17T18:18:37Z</dcterms:created>
  <dcterms:modified xsi:type="dcterms:W3CDTF">2014-06-04T10:55:17Z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